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65" i="1" s="1"/>
  <c r="E34" i="1" l="1"/>
  <c r="F34" i="1"/>
  <c r="I14" i="1" l="1"/>
  <c r="F33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<sst xmlns="http://schemas.openxmlformats.org/spreadsheetml/2006/main" count="74" uniqueCount="74">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</sst>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C79" sqref="C79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3" t="s">
        <v>1</v>
      </c>
      <c r="B1" s="34"/>
      <c r="C1" s="34"/>
      <c r="D1" s="34"/>
      <c r="E1" s="34"/>
      <c r="F1" s="34"/>
      <c r="G1" s="34"/>
      <c r="H1" s="34"/>
      <c r="I1" s="35"/>
    </row>
    <row r="2" spans="1:9" x14ac:dyDescent="0.25">
      <c r="A2" s="36" t="s">
        <v>10</v>
      </c>
      <c r="B2" s="37"/>
      <c r="C2" s="37"/>
      <c r="D2" s="37"/>
      <c r="E2" s="37"/>
      <c r="F2" s="37"/>
      <c r="G2" s="37"/>
      <c r="H2" s="37"/>
      <c r="I2" s="38"/>
    </row>
    <row r="3" spans="1:9" x14ac:dyDescent="0.25">
      <c r="A3" s="36" t="s">
        <v>73</v>
      </c>
      <c r="B3" s="37"/>
      <c r="C3" s="37"/>
      <c r="D3" s="37"/>
      <c r="E3" s="37"/>
      <c r="F3" s="37"/>
      <c r="G3" s="37"/>
      <c r="H3" s="37"/>
      <c r="I3" s="38"/>
    </row>
    <row r="4" spans="1:9" ht="15.75" thickBot="1" x14ac:dyDescent="0.3">
      <c r="A4" s="39" t="s">
        <v>0</v>
      </c>
      <c r="B4" s="40"/>
      <c r="C4" s="40"/>
      <c r="D4" s="40"/>
      <c r="E4" s="40"/>
      <c r="F4" s="40"/>
      <c r="G4" s="40"/>
      <c r="H4" s="40"/>
      <c r="I4" s="41"/>
    </row>
    <row r="5" spans="1:9" s="2" customFormat="1" ht="15.75" thickBot="1" x14ac:dyDescent="0.3">
      <c r="A5" s="44" t="s">
        <v>2</v>
      </c>
      <c r="B5" s="44"/>
      <c r="C5" s="44"/>
      <c r="D5" s="46" t="s">
        <v>4</v>
      </c>
      <c r="E5" s="47"/>
      <c r="F5" s="47"/>
      <c r="G5" s="47"/>
      <c r="H5" s="48"/>
      <c r="I5" s="42" t="s">
        <v>5</v>
      </c>
    </row>
    <row r="6" spans="1:9" ht="30.75" thickBot="1" x14ac:dyDescent="0.3">
      <c r="A6" s="45"/>
      <c r="B6" s="45"/>
      <c r="C6" s="45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3"/>
    </row>
    <row r="7" spans="1:9" x14ac:dyDescent="0.25">
      <c r="A7" s="30" t="s">
        <v>11</v>
      </c>
      <c r="B7" s="31"/>
      <c r="C7" s="32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233.62</v>
      </c>
      <c r="H12" s="21">
        <v>233.62</v>
      </c>
      <c r="I12" s="21">
        <f t="shared" ref="I12:I13" si="1">+H12-D12</f>
        <v>233.62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23161080</v>
      </c>
      <c r="E14" s="18">
        <v>0</v>
      </c>
      <c r="F14" s="21">
        <f>+E14+D14</f>
        <v>23161080</v>
      </c>
      <c r="G14" s="18">
        <v>6452163.5800000001</v>
      </c>
      <c r="H14" s="18">
        <v>6452163.5800000001</v>
      </c>
      <c r="I14" s="6">
        <f>+H14-D14</f>
        <v>-16708916.42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55" t="s">
        <v>37</v>
      </c>
      <c r="C33" s="29"/>
      <c r="D33" s="21">
        <v>27952008</v>
      </c>
      <c r="E33" s="18">
        <v>1176997.4099999999</v>
      </c>
      <c r="F33" s="21">
        <f>+D33+E33</f>
        <v>29129005.41</v>
      </c>
      <c r="G33" s="18">
        <v>9745216.8200000003</v>
      </c>
      <c r="H33" s="18">
        <v>9745216.8200000003</v>
      </c>
      <c r="I33" s="21">
        <f t="shared" ref="I33:I35" si="4">+H33-D33</f>
        <v>-18206791.18</v>
      </c>
    </row>
    <row r="34" spans="1:9" x14ac:dyDescent="0.25">
      <c r="A34" s="7"/>
      <c r="B34" s="55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54"/>
      <c r="D40" s="27">
        <f>+D36+D34+D33+D27+SUM(D8:D15)</f>
        <v>51113088</v>
      </c>
      <c r="E40" s="27">
        <f t="shared" ref="E40:H40" si="6">+E36+E34+E33+E27+SUM(E8:E15)</f>
        <v>1176997.4099999999</v>
      </c>
      <c r="F40" s="27">
        <f t="shared" si="6"/>
        <v>52290085.409999996</v>
      </c>
      <c r="G40" s="27">
        <f t="shared" si="6"/>
        <v>16197614.02</v>
      </c>
      <c r="H40" s="27">
        <f t="shared" si="6"/>
        <v>16197614.02</v>
      </c>
      <c r="I40" s="27">
        <f>+I36+I34+I33+I27+SUM(I8:I15)</f>
        <v>-34915473.980000004</v>
      </c>
    </row>
    <row r="41" spans="1:9" x14ac:dyDescent="0.25">
      <c r="A41" s="30"/>
      <c r="B41" s="31"/>
      <c r="C41" s="54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54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54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27952008</v>
      </c>
      <c r="E62" s="18">
        <v>328842.02</v>
      </c>
      <c r="F62" s="24">
        <f>+D62+E62</f>
        <v>28280850.02</v>
      </c>
      <c r="G62" s="18">
        <v>0</v>
      </c>
      <c r="H62" s="18">
        <v>0</v>
      </c>
      <c r="I62" s="21">
        <f t="shared" ref="I62" si="11">+H62-D62</f>
        <v>-27952008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55.65</v>
      </c>
      <c r="H63" s="18">
        <v>55.65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54"/>
      <c r="D65" s="25">
        <f>+D63+D62+D59+D54+D45</f>
        <v>27952008</v>
      </c>
      <c r="E65" s="25">
        <f t="shared" ref="E65:I65" si="12">+E63+E62+E59+E54+E45</f>
        <v>328842.02</v>
      </c>
      <c r="F65" s="25">
        <f>+F63+F62+F59+F54+F45</f>
        <v>28280850.02</v>
      </c>
      <c r="G65" s="25">
        <f t="shared" si="12"/>
        <v>55.65</v>
      </c>
      <c r="H65" s="25">
        <f t="shared" si="12"/>
        <v>55.65</v>
      </c>
      <c r="I65" s="25">
        <f t="shared" si="12"/>
        <v>-27952008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54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54"/>
      <c r="D70" s="25">
        <f>+D40+D65+D67</f>
        <v>79065096</v>
      </c>
      <c r="E70" s="25">
        <f>+E40+E65+E67</f>
        <v>1505839.43</v>
      </c>
      <c r="F70" s="25">
        <f t="shared" ref="F70:I70" si="14">+F40+F65+F67</f>
        <v>80570935.429999992</v>
      </c>
      <c r="G70" s="25">
        <f t="shared" si="14"/>
        <v>16197669.67</v>
      </c>
      <c r="H70" s="25">
        <f t="shared" si="14"/>
        <v>16197669.67</v>
      </c>
      <c r="I70" s="25">
        <f t="shared" si="14"/>
        <v>-62867481.980000004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53" t="s">
        <v>69</v>
      </c>
      <c r="C72" s="54"/>
      <c r="D72" s="5"/>
      <c r="E72" s="5"/>
      <c r="F72" s="5"/>
      <c r="G72" s="5"/>
      <c r="H72" s="5"/>
      <c r="I72" s="6"/>
    </row>
    <row r="73" spans="1:9" x14ac:dyDescent="0.25">
      <c r="A73" s="7"/>
      <c r="B73" s="51" t="s">
        <v>70</v>
      </c>
      <c r="C73" s="52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51" t="s">
        <v>71</v>
      </c>
      <c r="C74" s="52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53" t="s">
        <v>72</v>
      </c>
      <c r="C76" s="54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49"/>
      <c r="C77" s="50"/>
      <c r="D77" s="14"/>
      <c r="E77" s="14"/>
      <c r="F77" s="14"/>
      <c r="G77" s="14"/>
      <c r="H77" s="14"/>
      <c r="I77" s="17"/>
    </row>
  </sheetData>
  <mergeCells count="42"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A1:I1"/>
    <mergeCell ref="A2:I2"/>
    <mergeCell ref="A3:I3"/>
    <mergeCell ref="A4:I4"/>
    <mergeCell ref="I5:I6"/>
    <mergeCell ref="A5:C6"/>
    <mergeCell ref="D5:H5"/>
    <mergeCell ref="B12:C12"/>
    <mergeCell ref="B13:C13"/>
    <mergeCell ref="A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2021-05-18T19:36:55Z</dcterms:modified>
</cp:coreProperties>
</file>